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kin\Downloads\"/>
    </mc:Choice>
  </mc:AlternateContent>
  <xr:revisionPtr revIDLastSave="0" documentId="13_ncr:1_{764FE989-66F5-4697-98F2-8387BD1D3DEF}" xr6:coauthVersionLast="47" xr6:coauthVersionMax="47" xr10:uidLastSave="{00000000-0000-0000-0000-000000000000}"/>
  <bookViews>
    <workbookView xWindow="-108" yWindow="-108" windowWidth="23256" windowHeight="12456" xr2:uid="{2206A712-C523-4F80-880A-4A17E63987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P28" i="1"/>
  <c r="O5" i="1"/>
  <c r="R5" i="1" s="1"/>
  <c r="N28" i="1" l="1"/>
  <c r="H28" i="1" l="1"/>
  <c r="G28" i="1"/>
  <c r="D28" i="1"/>
  <c r="C28" i="1"/>
  <c r="B28" i="1"/>
  <c r="D7" i="1"/>
  <c r="C7" i="1" l="1"/>
  <c r="E7" i="1"/>
  <c r="F7" i="1"/>
  <c r="G7" i="1"/>
  <c r="H7" i="1"/>
  <c r="I7" i="1"/>
  <c r="J7" i="1"/>
  <c r="J30" i="1" s="1"/>
  <c r="K7" i="1"/>
  <c r="L7" i="1"/>
  <c r="M7" i="1"/>
  <c r="O7" i="1"/>
  <c r="P7" i="1"/>
  <c r="R7" i="1" s="1"/>
  <c r="M28" i="1"/>
  <c r="L28" i="1"/>
  <c r="K28" i="1"/>
  <c r="J28" i="1"/>
  <c r="I28" i="1"/>
  <c r="F28" i="1"/>
  <c r="E28" i="1"/>
  <c r="O26" i="1"/>
  <c r="R26" i="1" s="1"/>
  <c r="O25" i="1"/>
  <c r="R25" i="1" s="1"/>
  <c r="O24" i="1"/>
  <c r="R24" i="1" s="1"/>
  <c r="O23" i="1"/>
  <c r="R23" i="1" s="1"/>
  <c r="O22" i="1"/>
  <c r="R22" i="1" s="1"/>
  <c r="O21" i="1"/>
  <c r="R21" i="1" s="1"/>
  <c r="O20" i="1"/>
  <c r="R20" i="1" s="1"/>
  <c r="O19" i="1"/>
  <c r="R19" i="1" s="1"/>
  <c r="O18" i="1"/>
  <c r="R18" i="1" s="1"/>
  <c r="O17" i="1"/>
  <c r="R17" i="1" s="1"/>
  <c r="O16" i="1"/>
  <c r="R16" i="1" s="1"/>
  <c r="O15" i="1"/>
  <c r="R15" i="1" s="1"/>
  <c r="O14" i="1"/>
  <c r="R14" i="1" s="1"/>
  <c r="O13" i="1"/>
  <c r="R13" i="1" s="1"/>
  <c r="O12" i="1"/>
  <c r="R12" i="1" s="1"/>
  <c r="O11" i="1"/>
  <c r="R11" i="1" s="1"/>
  <c r="O10" i="1"/>
  <c r="R10" i="1" s="1"/>
  <c r="O9" i="1"/>
  <c r="R9" i="1" s="1"/>
  <c r="K30" i="1" l="1"/>
  <c r="O28" i="1"/>
  <c r="R28" i="1" s="1"/>
  <c r="H30" i="1"/>
  <c r="G30" i="1"/>
  <c r="F30" i="1"/>
  <c r="E30" i="1"/>
  <c r="L30" i="1"/>
  <c r="C30" i="1"/>
  <c r="D30" i="1"/>
  <c r="M30" i="1"/>
  <c r="I30" i="1"/>
  <c r="O30" i="1" l="1"/>
  <c r="P30" i="1" l="1"/>
  <c r="B30" i="1" l="1"/>
</calcChain>
</file>

<file path=xl/sharedStrings.xml><?xml version="1.0" encoding="utf-8"?>
<sst xmlns="http://schemas.openxmlformats.org/spreadsheetml/2006/main" count="53" uniqueCount="53">
  <si>
    <t>Annual</t>
  </si>
  <si>
    <t>Annual Budget</t>
  </si>
  <si>
    <t>JAN.</t>
  </si>
  <si>
    <t>FEB.</t>
  </si>
  <si>
    <t>MAR.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</si>
  <si>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</si>
  <si>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</si>
  <si>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</si>
  <si>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</si>
  <si>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</si>
  <si>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</si>
  <si>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</si>
  <si>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</si>
  <si>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</si>
  <si>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t>Actual YTD</t>
  </si>
  <si>
    <t>Budget</t>
  </si>
  <si>
    <t>Remaining</t>
  </si>
  <si>
    <t>Annual Licensing Fee</t>
  </si>
  <si>
    <t>Misc.</t>
  </si>
  <si>
    <t>Legal Fees</t>
  </si>
  <si>
    <t xml:space="preserve">Tax filing by accountant </t>
  </si>
  <si>
    <t>Semi-annual mtgs/picnic</t>
  </si>
  <si>
    <t xml:space="preserve">Maintenance Labor </t>
  </si>
  <si>
    <t>Cleaning Supplies</t>
  </si>
  <si>
    <t xml:space="preserve">Loan Payments </t>
  </si>
  <si>
    <t>Clubhouse Coordinator</t>
  </si>
  <si>
    <t>Taxes</t>
  </si>
  <si>
    <t>Actual</t>
  </si>
  <si>
    <r>
      <t>HOA Administrative cks</t>
    </r>
    <r>
      <rPr>
        <sz val="10"/>
        <color rgb="FFFF0000"/>
        <rFont val="Calibri"/>
        <family val="2"/>
      </rPr>
      <t xml:space="preserve"> </t>
    </r>
  </si>
  <si>
    <t>Dues revenue</t>
  </si>
  <si>
    <t>Total Expense</t>
  </si>
  <si>
    <t>Total Revenue</t>
  </si>
  <si>
    <t>Total Surplus</t>
  </si>
  <si>
    <t>Road Maintenance</t>
  </si>
  <si>
    <t>Infrastucture</t>
  </si>
  <si>
    <t xml:space="preserve">Cleaning </t>
  </si>
  <si>
    <r>
      <t>Utilities  (Buildings)</t>
    </r>
    <r>
      <rPr>
        <b/>
        <sz val="10"/>
        <color rgb="FFFF0000"/>
        <rFont val="Calibri"/>
        <family val="2"/>
      </rPr>
      <t xml:space="preserve"> </t>
    </r>
  </si>
  <si>
    <t xml:space="preserve">Office Supplies </t>
  </si>
  <si>
    <t xml:space="preserve">Insurance  </t>
  </si>
  <si>
    <t>The Meadows 2027 Budget</t>
  </si>
  <si>
    <t>An increase of 2/5% HOA Fees for 2027 , 295 homes = $225,970.00 revenue</t>
  </si>
  <si>
    <t>The monthly payment will be $63.82, an increase of $1.56</t>
  </si>
  <si>
    <t xml:space="preserve">Mailings, Publications, Website </t>
  </si>
  <si>
    <t>Notes:</t>
  </si>
  <si>
    <t xml:space="preserve">Erie Insurance increased 25% last year.  Also, the Farmers &amp; Merchants policy was left off the budget 2026. (my error)  It is added in for for 2027. </t>
  </si>
  <si>
    <t>Tax filing by accountant  I just raised it by $100, due to it increasing every year.</t>
  </si>
  <si>
    <t>Cleaning supplies, raised by $100 due to price increases</t>
  </si>
  <si>
    <t>Includes possible additional legal fees, and lien filings</t>
  </si>
  <si>
    <t>Infrastructure - We raised transfers to infrastructure account to $30,000/$2500 monthly. This is to be used for infrastucture related expenditures during the year.</t>
  </si>
  <si>
    <t>Misc. - We are over budget slightly for this year. I raised it $500 due to inflation.</t>
  </si>
  <si>
    <t>Clubhouse coordinator - increased based on actual expense in 2026</t>
  </si>
  <si>
    <t>Cleaning - increased by $500 (4 cleanings per year @ $500 each)</t>
  </si>
  <si>
    <t xml:space="preserve">  Legal Fees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</si>
</sst>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9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FF0000"/>
      <name val="Calibri"/>
      <family val="2"/>
    </font>
    <font>
      <sz val="10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9"/>
      <color rgb="FFFF0000"/>
      <name val="Calibri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b/>
      <sz val="9"/>
      <color rgb="FFC00000"/>
      <name val="Calibri"/>
      <family val="2"/>
    </font>
    <font>
      <b/>
      <sz val="11"/>
      <color theme="1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1"/>
      <color rgb="FFFF0000"/>
      <name val="Calibri"/>
      <family val="2"/>
    </font>
    <font>
      <u/>
      <sz val="9"/>
      <color theme="1"/>
      <name val="Calibri"/>
      <family val="2"/>
    </font>
    <font>
      <b/>
      <u/>
      <sz val="9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1" fillId="0" borderId="0" xfId="0" applyNumberFormat="1" applyFont="1"/>
    <xf numFmtId="44" fontId="1" fillId="0" borderId="0" xfId="0" applyNumberFormat="1" applyFont="1"/>
    <xf numFmtId="164" fontId="2" fillId="0" borderId="0" xfId="0" applyNumberFormat="1" applyFont="1"/>
    <xf numFmtId="8" fontId="2" fillId="0" borderId="0" xfId="0" applyNumberFormat="1" applyFont="1"/>
    <xf numFmtId="8" fontId="5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8" fontId="6" fillId="0" borderId="0" xfId="0" applyNumberFormat="1" applyFont="1"/>
    <xf numFmtId="8" fontId="7" fillId="0" borderId="0" xfId="0" applyNumberFormat="1" applyFont="1"/>
    <xf numFmtId="8" fontId="1" fillId="0" borderId="0" xfId="0" applyNumberFormat="1" applyFont="1"/>
    <xf numFmtId="7" fontId="1" fillId="0" borderId="0" xfId="0" applyNumberFormat="1" applyFont="1"/>
    <xf numFmtId="8" fontId="6" fillId="0" borderId="0" xfId="0" applyNumberFormat="1" applyFont="1" applyAlignment="1">
      <alignment horizontal="right"/>
    </xf>
    <xf numFmtId="7" fontId="1" fillId="0" borderId="0" xfId="0" applyNumberFormat="1" applyFont="1" applyAlignment="1">
      <alignment horizontal="right"/>
    </xf>
    <xf numFmtId="8" fontId="10" fillId="0" borderId="0" xfId="0" applyNumberFormat="1" applyFont="1" applyAlignment="1">
      <alignment horizontal="center"/>
    </xf>
    <xf numFmtId="0" fontId="3" fillId="0" borderId="0" xfId="0" applyFont="1"/>
    <xf numFmtId="165" fontId="11" fillId="0" borderId="0" xfId="0" applyNumberFormat="1" applyFont="1" applyAlignment="1">
      <alignment horizontal="left"/>
    </xf>
    <xf numFmtId="8" fontId="11" fillId="0" borderId="0" xfId="0" applyNumberFormat="1" applyFont="1"/>
    <xf numFmtId="6" fontId="1" fillId="0" borderId="0" xfId="0" applyNumberFormat="1" applyFont="1"/>
    <xf numFmtId="8" fontId="3" fillId="0" borderId="0" xfId="0" applyNumberFormat="1" applyFont="1"/>
    <xf numFmtId="0" fontId="11" fillId="0" borderId="0" xfId="0" applyFont="1"/>
    <xf numFmtId="0" fontId="7" fillId="0" borderId="0" xfId="0" applyFont="1"/>
    <xf numFmtId="49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8" fontId="2" fillId="0" borderId="1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8" fontId="13" fillId="0" borderId="0" xfId="0" applyNumberFormat="1" applyFont="1" applyAlignment="1">
      <alignment horizontal="left"/>
    </xf>
    <xf numFmtId="0" fontId="8" fillId="0" borderId="0" xfId="0" applyFont="1"/>
    <xf numFmtId="0" fontId="14" fillId="0" borderId="0" xfId="0" applyFont="1"/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6" fontId="11" fillId="0" borderId="0" xfId="0" applyNumberFormat="1" applyFont="1"/>
    <xf numFmtId="164" fontId="1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10" fillId="0" borderId="0" xfId="0" applyNumberFormat="1" applyFont="1"/>
    <xf numFmtId="164" fontId="2" fillId="0" borderId="10" xfId="0" applyNumberFormat="1" applyFont="1" applyBorder="1"/>
    <xf numFmtId="0" fontId="9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8" fontId="1" fillId="0" borderId="1" xfId="0" applyNumberFormat="1" applyFont="1" applyBorder="1"/>
    <xf numFmtId="164" fontId="2" fillId="0" borderId="0" xfId="0" applyNumberFormat="1" applyFont="1" applyAlignment="1">
      <alignment horizontal="center"/>
    </xf>
    <xf numFmtId="164" fontId="15" fillId="0" borderId="0" xfId="0" applyNumberFormat="1" applyFont="1"/>
    <xf numFmtId="7" fontId="1" fillId="0" borderId="0" xfId="0" applyNumberFormat="1" applyFont="1" applyAlignment="1">
      <alignment horizontal="right" indent="1"/>
    </xf>
    <xf numFmtId="44" fontId="2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8" fontId="8" fillId="0" borderId="0" xfId="0" applyNumberFormat="1" applyFont="1"/>
    <xf numFmtId="0" fontId="4" fillId="0" borderId="0" xfId="0" applyFont="1"/>
    <xf numFmtId="44" fontId="3" fillId="0" borderId="0" xfId="0" applyNumberFormat="1" applyFont="1" applyAlignment="1">
      <alignment horizontal="right"/>
    </xf>
    <xf numFmtId="0" fontId="17" fillId="0" borderId="0" xfId="0" applyFont="1"/>
    <xf numFmtId="164" fontId="18" fillId="0" borderId="0" xfId="0" applyNumberFormat="1" applyFont="1"/>
    <xf numFmtId="7" fontId="6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9</xdr:row>
      <xdr:rowOff>0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1BD36FD-E03C-4535-AB5B-1598246DD6A1}"/>
            </a:ext>
          </a:extLst>
        </xdr:cNvPr>
        <xdr:cNvSpPr txBox="1"/>
      </xdr:nvSpPr>
      <xdr:spPr>
        <a:xfrm>
          <a:off x="247650" y="9334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247650</xdr:colOff>
      <xdr:row>9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988CBC6B-4515-4454-BB07-515911E2309C}"/>
            </a:ext>
          </a:extLst>
        </xdr:cNvPr>
        <xdr:cNvSpPr txBox="1"/>
      </xdr:nvSpPr>
      <xdr:spPr>
        <a:xfrm>
          <a:off x="247650" y="7112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2D6D-2F97-47DA-ABEF-66836019666E}">
  <sheetPr>
    <pageSetUpPr fitToPage="1"/>
  </sheetPr>
  <dimension ref="A1:R53"/>
  <sheetViews>
    <sheetView tabSelected="1" zoomScale="106" zoomScaleNormal="100" workbookViewId="0">
      <selection activeCell="R6" sqref="R6"/>
    </sheetView>
  </sheetViews>
  <sheetFormatPr defaultRowHeight="14.4" x14ac:dyDescent="0.3"/>
  <cols>
    <col min="1" max="1" width="24.77734375" bestFit="1" customWidth="1"/>
    <col min="2" max="2" width="10.44140625" customWidth="1"/>
    <col min="3" max="3" width="8.6640625" customWidth="1"/>
    <col min="4" max="4" width="9.33203125" customWidth="1"/>
    <col min="5" max="5" width="8.77734375" customWidth="1"/>
    <col min="6" max="6" width="9.6640625" customWidth="1"/>
    <col min="7" max="9" width="8.5546875" customWidth="1"/>
    <col min="10" max="10" width="7.44140625" customWidth="1"/>
    <col min="11" max="11" width="8" customWidth="1"/>
    <col min="12" max="12" width="7.6640625" customWidth="1"/>
    <col min="13" max="13" width="7.88671875" customWidth="1"/>
    <col min="14" max="14" width="0.21875" hidden="1" customWidth="1"/>
    <col min="15" max="15" width="9.44140625" customWidth="1"/>
    <col min="16" max="16" width="11.44140625" customWidth="1"/>
    <col min="17" max="17" width="1.77734375" customWidth="1"/>
    <col min="18" max="18" width="12" customWidth="1"/>
  </cols>
  <sheetData>
    <row r="1" spans="1:18" x14ac:dyDescent="0.3">
      <c r="A1" s="1"/>
      <c r="B1" s="2"/>
      <c r="C1" s="2"/>
      <c r="D1" s="2"/>
      <c r="E1" s="2"/>
      <c r="F1" s="2"/>
      <c r="G1" s="3" t="s">
        <v>39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 thickBot="1" x14ac:dyDescent="0.35">
      <c r="A2" s="1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1"/>
      <c r="B3" s="60" t="s">
        <v>27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P3" s="34" t="s">
        <v>0</v>
      </c>
      <c r="Q3" s="4"/>
      <c r="R3" s="34" t="s">
        <v>1</v>
      </c>
    </row>
    <row r="4" spans="1:18" ht="15" thickBot="1" x14ac:dyDescent="0.35">
      <c r="A4" s="5"/>
      <c r="B4" s="28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  <c r="N4" s="29"/>
      <c r="O4" s="30" t="s">
        <v>14</v>
      </c>
      <c r="P4" s="35" t="s">
        <v>15</v>
      </c>
      <c r="Q4" s="4"/>
      <c r="R4" s="35" t="s">
        <v>16</v>
      </c>
    </row>
    <row r="5" spans="1:18" x14ac:dyDescent="0.3">
      <c r="A5" s="6" t="s">
        <v>29</v>
      </c>
      <c r="B5" s="47"/>
      <c r="C5" s="49"/>
      <c r="D5" s="49"/>
      <c r="E5" s="49"/>
      <c r="F5" s="52"/>
      <c r="G5" s="53"/>
      <c r="H5" s="49"/>
      <c r="I5" s="4"/>
      <c r="J5" s="4"/>
      <c r="K5" s="4"/>
      <c r="L5" s="4"/>
      <c r="M5" s="4"/>
      <c r="N5" s="4"/>
      <c r="O5" s="10">
        <f>SUM(B5:M5)</f>
        <v>0</v>
      </c>
      <c r="P5" s="10">
        <v>225970</v>
      </c>
      <c r="Q5" s="10"/>
      <c r="R5" s="10">
        <f>P5-O5</f>
        <v>225970</v>
      </c>
    </row>
    <row r="6" spans="1:18" x14ac:dyDescent="0.3">
      <c r="A6" s="6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4"/>
      <c r="O6" s="33"/>
      <c r="P6" s="33"/>
      <c r="Q6" s="4"/>
      <c r="R6" s="33"/>
    </row>
    <row r="7" spans="1:18" x14ac:dyDescent="0.3">
      <c r="A7" s="46" t="s">
        <v>31</v>
      </c>
      <c r="B7" s="10">
        <f t="shared" ref="B7:O7" si="0">SUM(B5:B6)</f>
        <v>0</v>
      </c>
      <c r="C7" s="10">
        <f t="shared" si="0"/>
        <v>0</v>
      </c>
      <c r="D7" s="10">
        <f t="shared" si="0"/>
        <v>0</v>
      </c>
      <c r="E7" s="10">
        <f t="shared" si="0"/>
        <v>0</v>
      </c>
      <c r="F7" s="10">
        <f t="shared" si="0"/>
        <v>0</v>
      </c>
      <c r="G7" s="10">
        <f t="shared" si="0"/>
        <v>0</v>
      </c>
      <c r="H7" s="10">
        <f t="shared" si="0"/>
        <v>0</v>
      </c>
      <c r="I7" s="10">
        <f t="shared" si="0"/>
        <v>0</v>
      </c>
      <c r="J7" s="10">
        <f t="shared" si="0"/>
        <v>0</v>
      </c>
      <c r="K7" s="10">
        <f t="shared" si="0"/>
        <v>0</v>
      </c>
      <c r="L7" s="10">
        <f t="shared" si="0"/>
        <v>0</v>
      </c>
      <c r="M7" s="10">
        <f t="shared" si="0"/>
        <v>0</v>
      </c>
      <c r="N7" s="10"/>
      <c r="O7" s="10">
        <f t="shared" si="0"/>
        <v>0</v>
      </c>
      <c r="P7" s="10">
        <f>SUM(P5:P6)</f>
        <v>225970</v>
      </c>
      <c r="Q7" s="10"/>
      <c r="R7" s="10">
        <f>P7-O7</f>
        <v>225970</v>
      </c>
    </row>
    <row r="8" spans="1:18" x14ac:dyDescent="0.3">
      <c r="A8" s="5"/>
      <c r="B8" s="4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</row>
    <row r="9" spans="1:18" x14ac:dyDescent="0.3">
      <c r="A9" s="6" t="s">
        <v>17</v>
      </c>
      <c r="B9" s="7"/>
      <c r="C9" s="8"/>
      <c r="D9" s="2"/>
      <c r="E9" s="2"/>
      <c r="F9" s="7"/>
      <c r="G9" s="2"/>
      <c r="H9" s="2"/>
      <c r="I9" s="2"/>
      <c r="J9" s="2"/>
      <c r="K9" s="2"/>
      <c r="L9" s="2"/>
      <c r="M9" s="2"/>
      <c r="N9" s="2"/>
      <c r="O9" s="10">
        <f>SUM(B9:M9)</f>
        <v>0</v>
      </c>
      <c r="P9" s="10">
        <v>25</v>
      </c>
      <c r="Q9" s="10"/>
      <c r="R9" s="10">
        <f t="shared" ref="R9:R26" si="1">P9-O9</f>
        <v>25</v>
      </c>
    </row>
    <row r="10" spans="1:18" x14ac:dyDescent="0.3">
      <c r="A10" s="6" t="s">
        <v>38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0">
        <f t="shared" ref="O10:O26" si="2">SUM(B10:M10)</f>
        <v>0</v>
      </c>
      <c r="P10" s="10">
        <v>11000</v>
      </c>
      <c r="Q10" s="12"/>
      <c r="R10" s="10">
        <f t="shared" si="1"/>
        <v>11000</v>
      </c>
    </row>
    <row r="11" spans="1:18" x14ac:dyDescent="0.3">
      <c r="A11" s="6" t="s">
        <v>42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0">
        <f t="shared" si="2"/>
        <v>0</v>
      </c>
      <c r="P11" s="10">
        <v>2500</v>
      </c>
      <c r="Q11" s="12"/>
      <c r="R11" s="10">
        <f t="shared" si="1"/>
        <v>2500</v>
      </c>
    </row>
    <row r="12" spans="1:18" x14ac:dyDescent="0.3">
      <c r="A12" s="6" t="s">
        <v>18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0">
        <f t="shared" si="2"/>
        <v>0</v>
      </c>
      <c r="P12" s="10">
        <v>1500</v>
      </c>
      <c r="Q12" s="12"/>
      <c r="R12" s="10">
        <f t="shared" si="1"/>
        <v>1500</v>
      </c>
    </row>
    <row r="13" spans="1:18" x14ac:dyDescent="0.3">
      <c r="A13" s="6" t="s">
        <v>28</v>
      </c>
      <c r="B13" s="7"/>
      <c r="C13" s="13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0">
        <f t="shared" si="2"/>
        <v>0</v>
      </c>
      <c r="P13" s="10">
        <v>11000</v>
      </c>
      <c r="Q13" s="12"/>
      <c r="R13" s="10">
        <f t="shared" si="1"/>
        <v>11000</v>
      </c>
    </row>
    <row r="14" spans="1:18" x14ac:dyDescent="0.3">
      <c r="A14" s="6" t="s">
        <v>19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0">
        <f t="shared" si="2"/>
        <v>0</v>
      </c>
      <c r="P14" s="10">
        <v>10500</v>
      </c>
      <c r="Q14" s="12"/>
      <c r="R14" s="10">
        <f t="shared" si="1"/>
        <v>10500</v>
      </c>
    </row>
    <row r="15" spans="1:18" x14ac:dyDescent="0.3">
      <c r="A15" s="6" t="s">
        <v>20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0">
        <f t="shared" si="2"/>
        <v>0</v>
      </c>
      <c r="P15" s="10">
        <v>1050</v>
      </c>
      <c r="Q15" s="14"/>
      <c r="R15" s="10">
        <f t="shared" si="1"/>
        <v>1050</v>
      </c>
    </row>
    <row r="16" spans="1:18" x14ac:dyDescent="0.3">
      <c r="A16" s="6" t="s">
        <v>21</v>
      </c>
      <c r="B16" s="2"/>
      <c r="C16" s="15"/>
      <c r="D16" s="7"/>
      <c r="E16" s="16"/>
      <c r="F16" s="7"/>
      <c r="G16" s="7"/>
      <c r="H16" s="7"/>
      <c r="I16" s="7"/>
      <c r="J16" s="7"/>
      <c r="K16" s="2"/>
      <c r="L16" s="2"/>
      <c r="M16" s="2"/>
      <c r="N16" s="2"/>
      <c r="O16" s="10">
        <f t="shared" si="2"/>
        <v>0</v>
      </c>
      <c r="P16" s="10">
        <v>2500</v>
      </c>
      <c r="Q16" s="14"/>
      <c r="R16" s="10">
        <f t="shared" si="1"/>
        <v>2500</v>
      </c>
    </row>
    <row r="17" spans="1:18" x14ac:dyDescent="0.3">
      <c r="A17" s="6" t="s">
        <v>37</v>
      </c>
      <c r="B17" s="7"/>
      <c r="C17" s="7"/>
      <c r="D17" s="7"/>
      <c r="E17" s="16"/>
      <c r="F17" s="7"/>
      <c r="G17" s="7"/>
      <c r="H17" s="7"/>
      <c r="I17" s="7"/>
      <c r="J17" s="2"/>
      <c r="K17" s="2"/>
      <c r="L17" s="2"/>
      <c r="M17" s="2"/>
      <c r="N17" s="2"/>
      <c r="O17" s="10">
        <f t="shared" si="2"/>
        <v>0</v>
      </c>
      <c r="P17" s="10">
        <v>2000</v>
      </c>
      <c r="Q17" s="14"/>
      <c r="R17" s="10">
        <f t="shared" si="1"/>
        <v>2000</v>
      </c>
    </row>
    <row r="18" spans="1:18" x14ac:dyDescent="0.3">
      <c r="A18" s="6" t="s">
        <v>22</v>
      </c>
      <c r="B18" s="11"/>
      <c r="C18" s="16"/>
      <c r="D18" s="7"/>
      <c r="E18" s="7"/>
      <c r="F18" s="17"/>
      <c r="G18" s="7"/>
      <c r="H18" s="7"/>
      <c r="I18" s="2"/>
      <c r="J18" s="2"/>
      <c r="K18" s="2"/>
      <c r="L18" s="2"/>
      <c r="M18" s="2"/>
      <c r="N18" s="2"/>
      <c r="O18" s="10">
        <f t="shared" si="2"/>
        <v>0</v>
      </c>
      <c r="P18" s="10">
        <v>73380</v>
      </c>
      <c r="Q18" s="18"/>
      <c r="R18" s="10">
        <f t="shared" si="1"/>
        <v>73380</v>
      </c>
    </row>
    <row r="19" spans="1:18" x14ac:dyDescent="0.3">
      <c r="A19" s="6" t="s">
        <v>36</v>
      </c>
      <c r="B19" s="19"/>
      <c r="C19" s="16"/>
      <c r="D19" s="7"/>
      <c r="E19" s="7"/>
      <c r="F19" s="51"/>
      <c r="G19" s="7"/>
      <c r="H19" s="7"/>
      <c r="I19" s="17"/>
      <c r="J19" s="2"/>
      <c r="K19" s="2"/>
      <c r="L19" s="2"/>
      <c r="M19" s="2"/>
      <c r="N19" s="2"/>
      <c r="O19" s="10">
        <f t="shared" si="2"/>
        <v>0</v>
      </c>
      <c r="P19" s="10">
        <v>10500</v>
      </c>
      <c r="Q19" s="14"/>
      <c r="R19" s="10">
        <f t="shared" si="1"/>
        <v>10500</v>
      </c>
    </row>
    <row r="20" spans="1:18" x14ac:dyDescent="0.3">
      <c r="A20" s="6" t="s">
        <v>35</v>
      </c>
      <c r="B20" s="7"/>
      <c r="C20" s="7"/>
      <c r="D20" s="7"/>
      <c r="E20" s="7"/>
      <c r="F20" s="16"/>
      <c r="G20" s="7"/>
      <c r="H20" s="7"/>
      <c r="I20" s="17"/>
      <c r="J20" s="17"/>
      <c r="K20" s="2"/>
      <c r="L20" s="2"/>
      <c r="M20" s="2"/>
      <c r="N20" s="2"/>
      <c r="O20" s="10">
        <f t="shared" si="2"/>
        <v>0</v>
      </c>
      <c r="P20" s="10">
        <v>2000</v>
      </c>
      <c r="Q20" s="14"/>
      <c r="R20" s="10">
        <f t="shared" si="1"/>
        <v>2000</v>
      </c>
    </row>
    <row r="21" spans="1:18" x14ac:dyDescent="0.3">
      <c r="A21" s="6" t="s">
        <v>23</v>
      </c>
      <c r="B21" s="7"/>
      <c r="C21" s="7"/>
      <c r="D21" s="7"/>
      <c r="E21" s="7"/>
      <c r="F21" s="16"/>
      <c r="G21" s="7"/>
      <c r="H21" s="7"/>
      <c r="I21" s="8"/>
      <c r="J21" s="17"/>
      <c r="K21" s="16"/>
      <c r="L21" s="2"/>
      <c r="M21" s="2"/>
      <c r="N21" s="2"/>
      <c r="O21" s="10">
        <f t="shared" si="2"/>
        <v>0</v>
      </c>
      <c r="P21" s="10">
        <v>600</v>
      </c>
      <c r="Q21" s="14"/>
      <c r="R21" s="10">
        <f t="shared" si="1"/>
        <v>600</v>
      </c>
    </row>
    <row r="22" spans="1:18" x14ac:dyDescent="0.3">
      <c r="A22" s="6" t="s">
        <v>24</v>
      </c>
      <c r="B22" s="7"/>
      <c r="C22" s="17"/>
      <c r="D22" s="7"/>
      <c r="E22" s="16"/>
      <c r="F22" s="7"/>
      <c r="G22" s="7"/>
      <c r="H22" s="17"/>
      <c r="I22" s="2"/>
      <c r="J22" s="2"/>
      <c r="K22" s="2"/>
      <c r="L22" s="2"/>
      <c r="M22" s="2"/>
      <c r="N22" s="2"/>
      <c r="O22" s="10">
        <f t="shared" si="2"/>
        <v>0</v>
      </c>
      <c r="P22" s="10">
        <v>48000</v>
      </c>
      <c r="Q22" s="14"/>
      <c r="R22" s="10">
        <f t="shared" si="1"/>
        <v>48000</v>
      </c>
    </row>
    <row r="23" spans="1:18" x14ac:dyDescent="0.3">
      <c r="A23" s="6" t="s">
        <v>34</v>
      </c>
      <c r="B23" s="7"/>
      <c r="C23" s="16"/>
      <c r="D23" s="7"/>
      <c r="E23" s="50"/>
      <c r="F23" s="7"/>
      <c r="G23" s="7"/>
      <c r="H23" s="17"/>
      <c r="I23" s="7"/>
      <c r="J23" s="2"/>
      <c r="K23" s="2"/>
      <c r="L23" s="2"/>
      <c r="M23" s="2"/>
      <c r="N23" s="2"/>
      <c r="O23" s="10">
        <f t="shared" si="2"/>
        <v>0</v>
      </c>
      <c r="P23" s="10">
        <v>30000</v>
      </c>
      <c r="Q23" s="14"/>
      <c r="R23" s="10">
        <f t="shared" si="1"/>
        <v>30000</v>
      </c>
    </row>
    <row r="24" spans="1:18" x14ac:dyDescent="0.3">
      <c r="A24" s="6" t="s">
        <v>25</v>
      </c>
      <c r="B24" s="13"/>
      <c r="C24" s="16"/>
      <c r="D24" s="7"/>
      <c r="E24" s="17"/>
      <c r="F24" s="7"/>
      <c r="G24" s="7"/>
      <c r="H24" s="7"/>
      <c r="I24" s="7"/>
      <c r="J24" s="2"/>
      <c r="K24" s="2"/>
      <c r="L24" s="2"/>
      <c r="M24" s="2"/>
      <c r="N24" s="2"/>
      <c r="O24" s="10">
        <f t="shared" si="2"/>
        <v>0</v>
      </c>
      <c r="P24" s="10">
        <v>2100</v>
      </c>
      <c r="Q24" s="14"/>
      <c r="R24" s="10">
        <f t="shared" si="1"/>
        <v>2100</v>
      </c>
    </row>
    <row r="25" spans="1:18" x14ac:dyDescent="0.3">
      <c r="A25" s="6" t="s">
        <v>26</v>
      </c>
      <c r="B25" s="13"/>
      <c r="C25" s="7"/>
      <c r="D25" s="7"/>
      <c r="E25" s="17"/>
      <c r="F25" s="8"/>
      <c r="G25" s="7"/>
      <c r="H25" s="7"/>
      <c r="I25" s="7"/>
      <c r="J25" s="2"/>
      <c r="K25" s="2"/>
      <c r="L25" s="2"/>
      <c r="M25" s="2"/>
      <c r="N25" s="2"/>
      <c r="O25" s="10">
        <f t="shared" si="2"/>
        <v>0</v>
      </c>
      <c r="P25" s="14">
        <v>1500</v>
      </c>
      <c r="Q25" s="14"/>
      <c r="R25" s="10">
        <f t="shared" si="1"/>
        <v>1500</v>
      </c>
    </row>
    <row r="26" spans="1:18" x14ac:dyDescent="0.3">
      <c r="A26" s="36" t="s">
        <v>33</v>
      </c>
      <c r="B26" s="31"/>
      <c r="C26" s="48"/>
      <c r="D26" s="31"/>
      <c r="E26" s="31"/>
      <c r="F26" s="31"/>
      <c r="G26" s="31"/>
      <c r="H26" s="31"/>
      <c r="I26" s="31"/>
      <c r="J26" s="32"/>
      <c r="K26" s="32"/>
      <c r="L26" s="32"/>
      <c r="M26" s="32"/>
      <c r="N26" s="2"/>
      <c r="O26" s="33">
        <f t="shared" si="2"/>
        <v>0</v>
      </c>
      <c r="P26" s="59">
        <v>12000</v>
      </c>
      <c r="Q26" s="14"/>
      <c r="R26" s="33">
        <f t="shared" si="1"/>
        <v>12000</v>
      </c>
    </row>
    <row r="27" spans="1:18" x14ac:dyDescent="0.3">
      <c r="A27" s="36"/>
      <c r="B27" s="7"/>
      <c r="C27" s="16"/>
      <c r="D27" s="7"/>
      <c r="E27" s="7"/>
      <c r="F27" s="7"/>
      <c r="G27" s="7"/>
      <c r="H27" s="7"/>
      <c r="I27" s="7"/>
      <c r="J27" s="2"/>
      <c r="K27" s="2"/>
      <c r="L27" s="2"/>
      <c r="M27" s="2"/>
      <c r="N27" s="2"/>
      <c r="O27" s="9"/>
      <c r="P27" s="56"/>
      <c r="Q27" s="14"/>
      <c r="R27" s="10"/>
    </row>
    <row r="28" spans="1:18" x14ac:dyDescent="0.3">
      <c r="A28" s="46" t="s">
        <v>30</v>
      </c>
      <c r="B28" s="9">
        <f t="shared" ref="B28:O28" si="3">SUM(B9:B26)</f>
        <v>0</v>
      </c>
      <c r="C28" s="9">
        <f t="shared" si="3"/>
        <v>0</v>
      </c>
      <c r="D28" s="9">
        <f t="shared" si="3"/>
        <v>0</v>
      </c>
      <c r="E28" s="9">
        <f t="shared" si="3"/>
        <v>0</v>
      </c>
      <c r="F28" s="9">
        <f>SUM(F9:F26)</f>
        <v>0</v>
      </c>
      <c r="G28" s="9">
        <f t="shared" si="3"/>
        <v>0</v>
      </c>
      <c r="H28" s="9">
        <f t="shared" si="3"/>
        <v>0</v>
      </c>
      <c r="I28" s="9">
        <f t="shared" si="3"/>
        <v>0</v>
      </c>
      <c r="J28" s="9">
        <f t="shared" si="3"/>
        <v>0</v>
      </c>
      <c r="K28" s="9">
        <f t="shared" si="3"/>
        <v>0</v>
      </c>
      <c r="L28" s="9">
        <f t="shared" si="3"/>
        <v>0</v>
      </c>
      <c r="M28" s="9">
        <f t="shared" si="3"/>
        <v>0</v>
      </c>
      <c r="N28" s="9">
        <f t="shared" si="3"/>
        <v>0</v>
      </c>
      <c r="O28" s="9">
        <f t="shared" si="3"/>
        <v>0</v>
      </c>
      <c r="P28" s="9">
        <f>SUM(P9:P26)</f>
        <v>222155</v>
      </c>
      <c r="Q28" s="9"/>
      <c r="R28" s="10">
        <f>P28-O28</f>
        <v>222155</v>
      </c>
    </row>
    <row r="29" spans="1:18" x14ac:dyDescent="0.3">
      <c r="A29" s="20"/>
      <c r="B29" s="9"/>
      <c r="C29" s="44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0"/>
    </row>
    <row r="30" spans="1:18" ht="15" thickBot="1" x14ac:dyDescent="0.35">
      <c r="A30" s="46" t="s">
        <v>32</v>
      </c>
      <c r="B30" s="45">
        <f t="shared" ref="B30:O30" si="4">B7-B28</f>
        <v>0</v>
      </c>
      <c r="C30" s="45">
        <f t="shared" si="4"/>
        <v>0</v>
      </c>
      <c r="D30" s="45">
        <f t="shared" si="4"/>
        <v>0</v>
      </c>
      <c r="E30" s="45">
        <f t="shared" si="4"/>
        <v>0</v>
      </c>
      <c r="F30" s="45">
        <f t="shared" si="4"/>
        <v>0</v>
      </c>
      <c r="G30" s="45">
        <f t="shared" si="4"/>
        <v>0</v>
      </c>
      <c r="H30" s="45">
        <f t="shared" si="4"/>
        <v>0</v>
      </c>
      <c r="I30" s="45">
        <f t="shared" si="4"/>
        <v>0</v>
      </c>
      <c r="J30" s="45">
        <f t="shared" si="4"/>
        <v>0</v>
      </c>
      <c r="K30" s="45">
        <f t="shared" si="4"/>
        <v>0</v>
      </c>
      <c r="L30" s="45">
        <f t="shared" si="4"/>
        <v>0</v>
      </c>
      <c r="M30" s="45">
        <f t="shared" si="4"/>
        <v>0</v>
      </c>
      <c r="N30" s="9"/>
      <c r="O30" s="45">
        <f t="shared" si="4"/>
        <v>0</v>
      </c>
      <c r="P30" s="45">
        <f>P7-P28</f>
        <v>3815</v>
      </c>
      <c r="Q30" s="9"/>
      <c r="R30" s="10"/>
    </row>
    <row r="31" spans="1:18" x14ac:dyDescent="0.3">
      <c r="A31" s="40"/>
      <c r="B31" s="41"/>
      <c r="C31" s="23"/>
      <c r="D31" s="23"/>
      <c r="E31" s="2"/>
      <c r="F31" s="2"/>
      <c r="G31" s="2"/>
      <c r="H31" s="2"/>
      <c r="I31" s="2"/>
      <c r="J31" s="2"/>
      <c r="K31" s="7"/>
      <c r="L31" s="7"/>
      <c r="M31" s="2"/>
      <c r="N31" s="2"/>
      <c r="O31" s="2"/>
      <c r="P31" s="2"/>
      <c r="Q31" s="2"/>
      <c r="R31" s="2"/>
    </row>
    <row r="32" spans="1:18" x14ac:dyDescent="0.3">
      <c r="A32" s="40"/>
      <c r="B32" s="41"/>
      <c r="C32" s="23"/>
      <c r="D32" s="23"/>
      <c r="E32" s="2"/>
      <c r="F32" s="37" t="s">
        <v>40</v>
      </c>
      <c r="G32" s="2"/>
      <c r="H32" s="2"/>
      <c r="I32" s="2"/>
      <c r="J32" s="2"/>
      <c r="K32" s="7"/>
      <c r="L32" s="7"/>
      <c r="M32" s="2"/>
      <c r="N32" s="2"/>
      <c r="O32" s="2"/>
      <c r="P32" s="2"/>
      <c r="Q32" s="2"/>
      <c r="R32" s="2"/>
    </row>
    <row r="33" spans="1:18" x14ac:dyDescent="0.3">
      <c r="A33" s="39"/>
      <c r="B33" s="38"/>
      <c r="C33" s="16"/>
      <c r="D33" s="37"/>
      <c r="E33" s="38"/>
      <c r="F33" s="54" t="s">
        <v>41</v>
      </c>
      <c r="G33" s="37"/>
      <c r="H33" s="55"/>
      <c r="I33" s="37"/>
      <c r="J33" s="37"/>
      <c r="K33" s="37"/>
      <c r="L33" s="2"/>
      <c r="M33" s="2"/>
      <c r="N33" s="2"/>
      <c r="O33" s="2"/>
      <c r="P33" s="2"/>
      <c r="Q33" s="2"/>
      <c r="R33" s="2"/>
    </row>
    <row r="34" spans="1:18" x14ac:dyDescent="0.3">
      <c r="A34" s="40"/>
      <c r="B34" s="38"/>
      <c r="C34" s="38"/>
      <c r="D34" s="38"/>
      <c r="E34" s="2"/>
      <c r="F34" s="2"/>
      <c r="G34" s="2"/>
      <c r="H34" s="2"/>
      <c r="I34" s="2"/>
      <c r="J34" s="2"/>
      <c r="K34" s="7"/>
      <c r="L34" s="16"/>
      <c r="M34" s="2"/>
      <c r="N34" s="2"/>
      <c r="O34" s="2"/>
      <c r="P34" s="2"/>
      <c r="Q34" s="2"/>
      <c r="R34" s="2"/>
    </row>
    <row r="35" spans="1:18" x14ac:dyDescent="0.3">
      <c r="A35" s="40"/>
      <c r="B35" s="38"/>
      <c r="C35" s="42"/>
      <c r="D35" s="22"/>
      <c r="E35" s="2"/>
      <c r="F35" s="21"/>
      <c r="G35" s="3"/>
      <c r="H35" s="3"/>
      <c r="I35" s="3"/>
      <c r="J35" s="3"/>
      <c r="K35" s="16"/>
      <c r="L35" s="7"/>
      <c r="M35" s="2"/>
      <c r="N35" s="2"/>
      <c r="O35" s="2"/>
      <c r="P35" s="2"/>
      <c r="Q35" s="2"/>
      <c r="R35" s="2"/>
    </row>
    <row r="36" spans="1:18" x14ac:dyDescent="0.3">
      <c r="A36" s="40" t="s">
        <v>43</v>
      </c>
      <c r="B36" s="41" t="s">
        <v>44</v>
      </c>
      <c r="C36" s="23"/>
      <c r="D36" s="23"/>
      <c r="E36" s="2"/>
      <c r="F36" s="2"/>
      <c r="G36" s="2"/>
      <c r="H36" s="2"/>
      <c r="I36" s="24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3">
      <c r="A37" s="40"/>
      <c r="B37" s="41" t="s">
        <v>49</v>
      </c>
      <c r="C37" s="23"/>
      <c r="D37" s="23"/>
      <c r="E37" s="2"/>
      <c r="F37" s="2"/>
      <c r="G37" s="2"/>
      <c r="H37" s="2"/>
      <c r="I37" s="2"/>
      <c r="J37" s="2"/>
      <c r="K37" s="7"/>
      <c r="L37" s="7"/>
      <c r="M37" s="2"/>
      <c r="N37" s="2"/>
      <c r="O37" s="2"/>
      <c r="P37" s="2"/>
      <c r="Q37" s="2"/>
      <c r="R37" s="2"/>
    </row>
    <row r="38" spans="1:18" x14ac:dyDescent="0.3">
      <c r="A38" s="39"/>
      <c r="B38" s="40" t="s">
        <v>52</v>
      </c>
      <c r="C38" s="23" t="s">
        <v>47</v>
      </c>
      <c r="D38" s="23"/>
      <c r="E38" s="3"/>
      <c r="F38" s="2"/>
      <c r="G38" s="2"/>
      <c r="H38" s="2"/>
      <c r="I38" s="57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">
      <c r="A39" s="40"/>
      <c r="B39" s="41" t="s">
        <v>45</v>
      </c>
      <c r="C39" s="26"/>
      <c r="D39" s="26"/>
      <c r="E39" s="21"/>
      <c r="F39" s="2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4.55" customHeight="1" x14ac:dyDescent="0.3">
      <c r="A40" s="40"/>
      <c r="B40" s="41" t="s">
        <v>51</v>
      </c>
      <c r="C40" s="26"/>
      <c r="D40" s="26"/>
      <c r="E40" s="27"/>
      <c r="F40" s="27"/>
      <c r="G40" s="2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">
      <c r="A41" s="39"/>
      <c r="B41" s="41" t="s">
        <v>46</v>
      </c>
      <c r="C41" s="16"/>
      <c r="D41" s="16"/>
      <c r="E41" s="2"/>
      <c r="F41" s="2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3">
      <c r="A42" s="40"/>
      <c r="B42" s="58" t="s">
        <v>48</v>
      </c>
      <c r="C42" s="26"/>
      <c r="D42" s="26"/>
      <c r="E42" s="21"/>
      <c r="F42" s="2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">
      <c r="A43" s="40"/>
      <c r="B43" s="41" t="s">
        <v>50</v>
      </c>
      <c r="C43" s="26"/>
      <c r="D43" s="26"/>
      <c r="E43" s="27"/>
      <c r="F43" s="2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3">
      <c r="A44" s="40"/>
      <c r="B44" s="41"/>
      <c r="C44" s="26"/>
      <c r="D44" s="26"/>
      <c r="E44" s="27"/>
      <c r="F44" s="2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">
      <c r="A45" s="40"/>
      <c r="B45" s="41"/>
      <c r="C45" s="26"/>
      <c r="D45" s="2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3">
      <c r="A46" s="40"/>
      <c r="B46" s="4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3">
      <c r="A47" s="40"/>
      <c r="B47" s="40"/>
      <c r="C47" s="26"/>
      <c r="D47" s="2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3">
      <c r="A48" s="40"/>
      <c r="B48" s="41"/>
      <c r="C48" s="26"/>
      <c r="D48" s="2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3">
      <c r="A49" s="40"/>
      <c r="B49" s="41"/>
      <c r="C49" s="26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3">
      <c r="A50" s="40"/>
      <c r="B50" s="4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3">
      <c r="A51" s="1"/>
      <c r="B51" s="4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3">
      <c r="A52" s="4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3">
      <c r="B53" s="41"/>
    </row>
  </sheetData>
  <mergeCells count="1">
    <mergeCell ref="B3:O3"/>
  </mergeCells>
  <pageMargins left="0.7" right="0.7" top="0.25" bottom="0.2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King</dc:creator>
  <cp:lastModifiedBy>Rick King</cp:lastModifiedBy>
  <cp:lastPrinted>2026-09-14T21:49:21Z</cp:lastPrinted>
  <dcterms:created xsi:type="dcterms:W3CDTF">2025-09-28T17:01:54Z</dcterms:created>
  <dcterms:modified xsi:type="dcterms:W3CDTF">2026-09-14T21:49:28Z</dcterms:modified>
</cp:coreProperties>
</file>